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 (Tony)\Archery\"/>
    </mc:Choice>
  </mc:AlternateContent>
  <xr:revisionPtr revIDLastSave="0" documentId="13_ncr:1_{3AF84016-D403-40E1-9812-2613DE69410C}" xr6:coauthVersionLast="47" xr6:coauthVersionMax="47" xr10:uidLastSave="{00000000-0000-0000-0000-000000000000}"/>
  <bookViews>
    <workbookView xWindow="4116" yWindow="1008" windowWidth="17280" windowHeight="10980" xr2:uid="{00000000-000D-0000-FFFF-FFFF00000000}"/>
  </bookViews>
  <sheets>
    <sheet name="Best 36" sheetId="21" r:id="rId1"/>
    <sheet name="Portsmouth" sheetId="22" r:id="rId2"/>
    <sheet name="Scores" sheetId="11" r:id="rId3"/>
    <sheet name="Chart" sheetId="18" r:id="rId4"/>
  </sheets>
  <definedNames>
    <definedName name="_xlnm.Print_Area" localSheetId="1">Portsmouth!$B$2:$U$14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2" l="1"/>
  <c r="D7" i="22"/>
  <c r="E7" i="22"/>
  <c r="F7" i="22"/>
  <c r="G7" i="22"/>
  <c r="H7" i="22"/>
  <c r="J7" i="22"/>
  <c r="K7" i="22"/>
  <c r="L7" i="22"/>
  <c r="M7" i="22"/>
  <c r="N7" i="22"/>
  <c r="O7" i="22"/>
  <c r="C8" i="22"/>
  <c r="D8" i="22"/>
  <c r="E8" i="22"/>
  <c r="F8" i="22"/>
  <c r="G8" i="22"/>
  <c r="H8" i="22"/>
  <c r="J8" i="22"/>
  <c r="K8" i="22"/>
  <c r="L8" i="22"/>
  <c r="M8" i="22"/>
  <c r="N8" i="22"/>
  <c r="O8" i="22"/>
  <c r="C9" i="22"/>
  <c r="D9" i="22"/>
  <c r="E9" i="22"/>
  <c r="F9" i="22"/>
  <c r="G9" i="22"/>
  <c r="H9" i="22"/>
  <c r="J9" i="22"/>
  <c r="K9" i="22"/>
  <c r="L9" i="22"/>
  <c r="M9" i="22"/>
  <c r="N9" i="22"/>
  <c r="O9" i="22"/>
  <c r="C10" i="22"/>
  <c r="D10" i="22"/>
  <c r="E10" i="22"/>
  <c r="F10" i="22"/>
  <c r="G10" i="22"/>
  <c r="H10" i="22"/>
  <c r="J10" i="22"/>
  <c r="K10" i="22"/>
  <c r="L10" i="22"/>
  <c r="M10" i="22"/>
  <c r="N10" i="22"/>
  <c r="O10" i="22"/>
  <c r="C11" i="22"/>
  <c r="D11" i="22"/>
  <c r="E11" i="22"/>
  <c r="F11" i="22"/>
  <c r="G11" i="22"/>
  <c r="H11" i="22"/>
  <c r="J11" i="22"/>
  <c r="K11" i="22"/>
  <c r="L11" i="22"/>
  <c r="M11" i="22"/>
  <c r="N11" i="22"/>
  <c r="O11" i="22"/>
  <c r="T12" i="22"/>
  <c r="T2" i="21"/>
  <c r="H3" i="21"/>
  <c r="O3" i="21"/>
  <c r="T3" i="21"/>
  <c r="T4" i="21"/>
  <c r="H5" i="21"/>
  <c r="O5" i="21"/>
  <c r="T5" i="21"/>
  <c r="T6" i="21"/>
  <c r="H7" i="21"/>
  <c r="O7" i="21"/>
  <c r="T7" i="21"/>
  <c r="T8" i="21"/>
  <c r="H9" i="21"/>
  <c r="O9" i="21"/>
  <c r="T9" i="21"/>
  <c r="T10" i="21"/>
  <c r="H11" i="21"/>
  <c r="O11" i="21"/>
  <c r="T11" i="21"/>
  <c r="T12" i="21"/>
  <c r="T13" i="21"/>
  <c r="T14" i="21"/>
  <c r="T15" i="21"/>
  <c r="T16" i="21"/>
  <c r="T17" i="21"/>
  <c r="T18" i="21"/>
  <c r="T19" i="21"/>
  <c r="T20" i="21"/>
  <c r="T21" i="21"/>
  <c r="P11" i="21" l="1"/>
  <c r="P9" i="21"/>
  <c r="P7" i="21"/>
  <c r="P5" i="21"/>
  <c r="V6" i="21"/>
  <c r="V8" i="21"/>
  <c r="V10" i="21"/>
  <c r="R11" i="22"/>
  <c r="I10" i="22"/>
  <c r="P10" i="22"/>
  <c r="P8" i="22"/>
  <c r="S9" i="22"/>
  <c r="P11" i="22"/>
  <c r="I11" i="22"/>
  <c r="P9" i="22"/>
  <c r="S11" i="22"/>
  <c r="I9" i="22"/>
  <c r="S10" i="22"/>
  <c r="S8" i="22"/>
  <c r="I8" i="22"/>
  <c r="Q8" i="22" s="1"/>
  <c r="V4" i="21"/>
  <c r="P7" i="22"/>
  <c r="P3" i="21"/>
  <c r="S7" i="22"/>
  <c r="T22" i="21"/>
  <c r="I7" i="22"/>
  <c r="R7" i="22"/>
  <c r="V2" i="21"/>
  <c r="V5" i="21"/>
  <c r="V9" i="21"/>
  <c r="R10" i="22"/>
  <c r="V7" i="21"/>
  <c r="V3" i="21"/>
  <c r="R9" i="22"/>
  <c r="R8" i="22"/>
  <c r="F43" i="11"/>
  <c r="D43" i="11"/>
  <c r="Q5" i="21" l="1"/>
  <c r="Q7" i="21" s="1"/>
  <c r="Q9" i="21" s="1"/>
  <c r="Q11" i="21" s="1"/>
  <c r="Q10" i="22"/>
  <c r="Q11" i="22"/>
  <c r="S12" i="22"/>
  <c r="Q9" i="22"/>
  <c r="Q7" i="22"/>
  <c r="U7" i="22" s="1"/>
  <c r="U8" i="22" s="1"/>
  <c r="Q3" i="21"/>
  <c r="R12" i="22"/>
  <c r="W2" i="21"/>
  <c r="F42" i="11"/>
  <c r="D42" i="11"/>
  <c r="U9" i="22" l="1"/>
  <c r="U10" i="22" s="1"/>
  <c r="U11" i="22" s="1"/>
  <c r="Q12" i="22"/>
  <c r="F41" i="11"/>
  <c r="D41" i="11"/>
  <c r="F40" i="11" l="1"/>
  <c r="D40" i="11"/>
  <c r="F39" i="11" l="1"/>
  <c r="D39" i="11"/>
  <c r="F38" i="11" l="1"/>
  <c r="D38" i="11"/>
  <c r="F37" i="11" l="1"/>
  <c r="D37" i="11"/>
  <c r="F36" i="11" l="1"/>
  <c r="D36" i="11"/>
  <c r="F35" i="11" l="1"/>
  <c r="D35" i="11"/>
  <c r="E2" i="11" l="1"/>
  <c r="C2" i="11"/>
  <c r="F34" i="11"/>
  <c r="D34" i="11"/>
  <c r="F33" i="11" l="1"/>
  <c r="D33" i="11"/>
  <c r="F32" i="11" l="1"/>
  <c r="D32" i="11"/>
  <c r="F31" i="11" l="1"/>
  <c r="D31" i="11"/>
  <c r="F30" i="11" l="1"/>
  <c r="D30" i="11"/>
  <c r="F29" i="11" l="1"/>
  <c r="D29" i="11"/>
  <c r="F28" i="11" l="1"/>
  <c r="D28" i="11"/>
  <c r="F27" i="11"/>
  <c r="D27" i="11"/>
  <c r="F26" i="11" l="1"/>
  <c r="D26" i="11"/>
  <c r="F19" i="11" l="1"/>
  <c r="F20" i="11"/>
  <c r="F21" i="11"/>
  <c r="F22" i="11"/>
  <c r="F23" i="11"/>
  <c r="F24" i="11"/>
  <c r="F25" i="11"/>
  <c r="D19" i="11"/>
  <c r="D20" i="11"/>
  <c r="D21" i="11"/>
  <c r="D22" i="11"/>
  <c r="D23" i="11"/>
  <c r="D24" i="11"/>
  <c r="D25" i="11"/>
  <c r="D18" i="11" l="1"/>
  <c r="F18" i="11"/>
  <c r="D17" i="11" l="1"/>
  <c r="F17" i="11"/>
  <c r="D15" i="11" l="1"/>
  <c r="D16" i="11"/>
  <c r="F16" i="11"/>
  <c r="F15" i="11"/>
  <c r="D14" i="11" l="1"/>
  <c r="F14" i="11"/>
  <c r="D13" i="11" l="1"/>
  <c r="F13" i="11"/>
  <c r="D12" i="11" l="1"/>
  <c r="F12" i="11"/>
  <c r="F11" i="11" l="1"/>
  <c r="F10" i="11"/>
  <c r="F9" i="11"/>
  <c r="F8" i="11"/>
  <c r="F7" i="11"/>
  <c r="F6" i="11"/>
  <c r="F5" i="11"/>
  <c r="D6" i="11"/>
  <c r="D7" i="11"/>
  <c r="D8" i="11"/>
  <c r="D9" i="11"/>
  <c r="D10" i="11"/>
  <c r="D11" i="11"/>
  <c r="D5" i="11"/>
</calcChain>
</file>

<file path=xl/sharedStrings.xml><?xml version="1.0" encoding="utf-8"?>
<sst xmlns="http://schemas.openxmlformats.org/spreadsheetml/2006/main" count="58" uniqueCount="53">
  <si>
    <r>
      <t xml:space="preserve">Portsmouth Round
</t>
    </r>
    <r>
      <rPr>
        <b/>
        <sz val="12"/>
        <rFont val="Arial"/>
        <family val="2"/>
      </rPr>
      <t>60cm Target - 10 Zone Scoring</t>
    </r>
  </si>
  <si>
    <t>Archer's Name:</t>
  </si>
  <si>
    <t>Date:</t>
  </si>
  <si>
    <t>Doz.</t>
  </si>
  <si>
    <t>End</t>
  </si>
  <si>
    <t>Total</t>
  </si>
  <si>
    <t>Hits</t>
  </si>
  <si>
    <t>Golds
(10's)</t>
  </si>
  <si>
    <t>Inner Golds
(X's, if app)</t>
  </si>
  <si>
    <t>Run. Total</t>
  </si>
  <si>
    <t>Totals</t>
  </si>
  <si>
    <t>Archer's Signature:</t>
  </si>
  <si>
    <t>Scorer's Signature:</t>
  </si>
  <si>
    <t>Best 36</t>
  </si>
  <si>
    <t>Portsmouth</t>
  </si>
  <si>
    <t>Best Consecutive 36 Arrow Scores</t>
  </si>
  <si>
    <t>End 1</t>
  </si>
  <si>
    <t>End 2</t>
  </si>
  <si>
    <t>End 3</t>
  </si>
  <si>
    <t>End 4</t>
  </si>
  <si>
    <t>End 5</t>
  </si>
  <si>
    <t>End 6</t>
  </si>
  <si>
    <t>End 7</t>
  </si>
  <si>
    <t>End 8</t>
  </si>
  <si>
    <t>End 9</t>
  </si>
  <si>
    <t>End 10</t>
  </si>
  <si>
    <t>End 11</t>
  </si>
  <si>
    <t>End 12</t>
  </si>
  <si>
    <t>End 13</t>
  </si>
  <si>
    <t>End 14</t>
  </si>
  <si>
    <t>End 15</t>
  </si>
  <si>
    <t>End 16</t>
  </si>
  <si>
    <t>End 17</t>
  </si>
  <si>
    <t>End 18</t>
  </si>
  <si>
    <t>End 19</t>
  </si>
  <si>
    <t>End 20</t>
  </si>
  <si>
    <t>spreadsheet works - delete these and enter your own!</t>
  </si>
  <si>
    <t>The scores in green are just examples to show how the</t>
  </si>
  <si>
    <t>Personal Bests:</t>
  </si>
  <si>
    <t>Enter your Portsmouth and Best 36 scores in columns</t>
  </si>
  <si>
    <t>C and E, and the dates on which they were shot in</t>
  </si>
  <si>
    <t>column B, then click the 'chart' tab to see your progress!</t>
  </si>
  <si>
    <t>Enter your scores from a Portsmouth</t>
  </si>
  <si>
    <t>Scores are entered automatically</t>
  </si>
  <si>
    <t>from the 'Best 36' sheet</t>
  </si>
  <si>
    <t>Your scores for sets of 36 consecutive arrows from the</t>
  </si>
  <si>
    <t>round into the yellow boxes above</t>
  </si>
  <si>
    <t>for entry into the DNAA Logical League!</t>
  </si>
  <si>
    <t>Portsmouth will be shown in the green boxes on the right, with</t>
  </si>
  <si>
    <t>your Best 36 being shown in red next to this. At the end of each</t>
  </si>
  <si>
    <t>month of the indoor season (October-March, with December/</t>
  </si>
  <si>
    <t>January counting as one month), send your highest Best 36</t>
  </si>
  <si>
    <t>score (and bowstyle!) to logicalleague@nortonarchers.co.uk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</si>
</sst>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_ ;[Red]\-0\ "/>
  </numFmts>
  <fonts count="13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rgb="FF00B05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164" fontId="0" fillId="0" borderId="0" xfId="0" applyNumberFormat="1"/>
    <xf numFmtId="15" fontId="0" fillId="0" borderId="0" xfId="0" applyNumberFormat="1"/>
    <xf numFmtId="15" fontId="1" fillId="0" borderId="0" xfId="0" applyNumberFormat="1" applyFont="1"/>
    <xf numFmtId="0" fontId="6" fillId="4" borderId="12" xfId="0" applyFont="1" applyFill="1" applyBorder="1"/>
    <xf numFmtId="0" fontId="0" fillId="5" borderId="0" xfId="0" applyFill="1"/>
    <xf numFmtId="0" fontId="8" fillId="5" borderId="0" xfId="0" applyFont="1" applyFill="1" applyAlignment="1">
      <alignment horizontal="center"/>
    </xf>
    <xf numFmtId="0" fontId="0" fillId="6" borderId="0" xfId="0" applyFill="1"/>
    <xf numFmtId="0" fontId="5" fillId="6" borderId="0" xfId="0" applyFont="1" applyFill="1"/>
    <xf numFmtId="0" fontId="8" fillId="6" borderId="0" xfId="0" applyFont="1" applyFill="1" applyAlignment="1">
      <alignment horizontal="center"/>
    </xf>
    <xf numFmtId="15" fontId="9" fillId="0" borderId="0" xfId="0" applyNumberFormat="1" applyFont="1"/>
    <xf numFmtId="0" fontId="9" fillId="0" borderId="0" xfId="0" applyFont="1"/>
    <xf numFmtId="0" fontId="5" fillId="0" borderId="0" xfId="0" applyFont="1"/>
    <xf numFmtId="0" fontId="1" fillId="0" borderId="0" xfId="1"/>
    <xf numFmtId="0" fontId="1" fillId="0" borderId="0" xfId="1" applyAlignment="1">
      <alignment horizontal="center"/>
    </xf>
    <xf numFmtId="0" fontId="10" fillId="0" borderId="5" xfId="1" applyFont="1" applyBorder="1" applyAlignment="1">
      <alignment horizontal="center"/>
    </xf>
    <xf numFmtId="0" fontId="1" fillId="6" borderId="0" xfId="1" applyFill="1" applyAlignment="1">
      <alignment horizontal="center"/>
    </xf>
    <xf numFmtId="0" fontId="1" fillId="6" borderId="0" xfId="1" applyFill="1"/>
    <xf numFmtId="0" fontId="3" fillId="6" borderId="0" xfId="1" applyFont="1" applyFill="1" applyAlignment="1">
      <alignment horizontal="center"/>
    </xf>
    <xf numFmtId="0" fontId="5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" fillId="3" borderId="5" xfId="1" applyFill="1" applyBorder="1" applyAlignment="1">
      <alignment horizontal="center"/>
    </xf>
    <xf numFmtId="0" fontId="1" fillId="2" borderId="5" xfId="1" applyFill="1" applyBorder="1" applyAlignment="1">
      <alignment horizontal="center" vertical="center"/>
    </xf>
    <xf numFmtId="0" fontId="12" fillId="0" borderId="5" xfId="1" applyFont="1" applyBorder="1"/>
    <xf numFmtId="0" fontId="1" fillId="3" borderId="8" xfId="1" applyFill="1" applyBorder="1" applyAlignment="1">
      <alignment horizontal="center"/>
    </xf>
    <xf numFmtId="0" fontId="1" fillId="0" borderId="0" xfId="1" applyAlignment="1">
      <alignment vertical="center" wrapText="1"/>
    </xf>
    <xf numFmtId="0" fontId="1" fillId="0" borderId="0" xfId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5" borderId="0" xfId="1" applyFill="1"/>
    <xf numFmtId="0" fontId="3" fillId="5" borderId="0" xfId="1" applyFont="1" applyFill="1" applyAlignment="1">
      <alignment horizontal="center"/>
    </xf>
    <xf numFmtId="0" fontId="1" fillId="6" borderId="0" xfId="1" applyFill="1" applyAlignment="1">
      <alignment vertical="center"/>
    </xf>
    <xf numFmtId="0" fontId="3" fillId="6" borderId="0" xfId="1" applyFont="1" applyFill="1" applyAlignment="1">
      <alignment horizontal="center" vertical="top"/>
    </xf>
    <xf numFmtId="0" fontId="1" fillId="5" borderId="0" xfId="1" applyFill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1" fillId="0" borderId="5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 wrapText="1"/>
    </xf>
    <xf numFmtId="0" fontId="1" fillId="2" borderId="10" xfId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Portsmouth</c:v>
          </c:tx>
          <c:marker>
            <c:spPr>
              <a:noFill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Scores!$B$4:$B$76</c:f>
              <c:numCache>
                <c:formatCode>d\-mmm\-yy</c:formatCode>
                <c:ptCount val="73"/>
                <c:pt idx="0">
                  <c:v>41118</c:v>
                </c:pt>
                <c:pt idx="1">
                  <c:v>41124</c:v>
                </c:pt>
                <c:pt idx="2">
                  <c:v>41130</c:v>
                </c:pt>
                <c:pt idx="3">
                  <c:v>41136</c:v>
                </c:pt>
                <c:pt idx="4">
                  <c:v>41142</c:v>
                </c:pt>
              </c:numCache>
            </c:numRef>
          </c:cat>
          <c:val>
            <c:numRef>
              <c:f>Scores!$C$4:$C$76</c:f>
              <c:numCache>
                <c:formatCode>General</c:formatCode>
                <c:ptCount val="73"/>
                <c:pt idx="0">
                  <c:v>378</c:v>
                </c:pt>
                <c:pt idx="1">
                  <c:v>401</c:v>
                </c:pt>
                <c:pt idx="2">
                  <c:v>459</c:v>
                </c:pt>
                <c:pt idx="3">
                  <c:v>436</c:v>
                </c:pt>
                <c:pt idx="4">
                  <c:v>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6E-413B-841F-2C93A0BCCE4B}"/>
            </c:ext>
          </c:extLst>
        </c:ser>
        <c:ser>
          <c:idx val="1"/>
          <c:order val="1"/>
          <c:tx>
            <c:v>Best 36</c:v>
          </c:tx>
          <c:marker>
            <c:symbol val="diamond"/>
            <c:size val="5"/>
            <c:spPr>
              <a:noFill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Scores!$B$4:$B$76</c:f>
              <c:numCache>
                <c:formatCode>d\-mmm\-yy</c:formatCode>
                <c:ptCount val="73"/>
                <c:pt idx="0">
                  <c:v>41118</c:v>
                </c:pt>
                <c:pt idx="1">
                  <c:v>41124</c:v>
                </c:pt>
                <c:pt idx="2">
                  <c:v>41130</c:v>
                </c:pt>
                <c:pt idx="3">
                  <c:v>41136</c:v>
                </c:pt>
                <c:pt idx="4">
                  <c:v>41142</c:v>
                </c:pt>
              </c:numCache>
            </c:numRef>
          </c:cat>
          <c:val>
            <c:numRef>
              <c:f>Scores!$E$4:$E$76</c:f>
              <c:numCache>
                <c:formatCode>General</c:formatCode>
                <c:ptCount val="73"/>
                <c:pt idx="0">
                  <c:v>240</c:v>
                </c:pt>
                <c:pt idx="1">
                  <c:v>245</c:v>
                </c:pt>
                <c:pt idx="2">
                  <c:v>289</c:v>
                </c:pt>
                <c:pt idx="3">
                  <c:v>252</c:v>
                </c:pt>
                <c:pt idx="4">
                  <c:v>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6E-413B-841F-2C93A0BCC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026336"/>
        <c:axId val="370625728"/>
      </c:lineChart>
      <c:dateAx>
        <c:axId val="363026336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crossAx val="370625728"/>
        <c:crosses val="autoZero"/>
        <c:auto val="1"/>
        <c:lblOffset val="100"/>
        <c:baseTimeUnit val="days"/>
      </c:dateAx>
      <c:valAx>
        <c:axId val="370625728"/>
        <c:scaling>
          <c:orientation val="minMax"/>
          <c:max val="600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363026336"/>
        <c:crosses val="autoZero"/>
        <c:crossBetween val="between"/>
        <c:majorUnit val="50"/>
        <c:minorUnit val="10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79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918" cy="607670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2"/>
  <sheetViews>
    <sheetView tabSelected="1" workbookViewId="0">
      <selection activeCell="B1" sqref="B1"/>
    </sheetView>
  </sheetViews>
  <sheetFormatPr defaultColWidth="2.88671875" defaultRowHeight="13.2" x14ac:dyDescent="0.25"/>
  <cols>
    <col min="1" max="1" width="6.5546875" style="13" customWidth="1"/>
    <col min="2" max="10" width="5.33203125" style="14" customWidth="1"/>
    <col min="11" max="11" width="5.33203125" style="13" customWidth="1"/>
    <col min="12" max="12" width="5.33203125" style="14" customWidth="1"/>
    <col min="13" max="13" width="5.33203125" style="13" customWidth="1"/>
    <col min="14" max="15" width="5.33203125" style="14" customWidth="1"/>
    <col min="16" max="16" width="5.33203125" style="13" customWidth="1"/>
    <col min="17" max="18" width="6.5546875" style="13" customWidth="1"/>
    <col min="19" max="19" width="7.88671875" style="13" customWidth="1"/>
    <col min="20" max="20" width="7.5546875" style="14" customWidth="1"/>
    <col min="21" max="21" width="7.5546875" style="13" customWidth="1"/>
    <col min="22" max="22" width="8" style="14" customWidth="1"/>
    <col min="23" max="23" width="6.5546875" style="14" customWidth="1"/>
    <col min="24" max="25" width="6.5546875" style="13" customWidth="1"/>
    <col min="26" max="26" width="11" style="13" bestFit="1" customWidth="1"/>
    <col min="27" max="27" width="4" style="13" bestFit="1" customWidth="1"/>
    <col min="28" max="28" width="7.109375" style="13" customWidth="1"/>
    <col min="29" max="29" width="4" style="13" bestFit="1" customWidth="1"/>
    <col min="30" max="16384" width="2.88671875" style="13"/>
  </cols>
  <sheetData>
    <row r="1" spans="1:23" ht="15.75" customHeight="1" x14ac:dyDescent="0.25">
      <c r="A1" s="14" t="s">
        <v>4</v>
      </c>
      <c r="B1" s="19">
        <v>1</v>
      </c>
      <c r="E1" s="14">
        <v>2</v>
      </c>
      <c r="H1" s="19"/>
      <c r="I1" s="14">
        <v>3</v>
      </c>
      <c r="K1" s="14"/>
      <c r="L1" s="14">
        <v>4</v>
      </c>
      <c r="M1" s="14"/>
      <c r="P1" s="14"/>
      <c r="Q1" s="14"/>
      <c r="V1" s="38" t="s">
        <v>15</v>
      </c>
      <c r="W1" s="13"/>
    </row>
    <row r="2" spans="1:23" ht="15.75" customHeight="1" x14ac:dyDescent="0.25">
      <c r="A2" s="14"/>
      <c r="B2" s="23"/>
      <c r="C2" s="23"/>
      <c r="D2" s="23"/>
      <c r="E2" s="23"/>
      <c r="F2" s="23"/>
      <c r="G2" s="23"/>
      <c r="I2" s="23"/>
      <c r="J2" s="23"/>
      <c r="K2" s="23"/>
      <c r="L2" s="23"/>
      <c r="M2" s="23"/>
      <c r="N2" s="23"/>
      <c r="Q2" s="14"/>
      <c r="S2" s="13" t="s">
        <v>16</v>
      </c>
      <c r="T2" s="14">
        <f>SUM(B2:D2)</f>
        <v>0</v>
      </c>
      <c r="V2" s="25">
        <f t="shared" ref="V2:V10" si="0">SUM(T2:T13)</f>
        <v>0</v>
      </c>
      <c r="W2" s="24">
        <f>MAX(V2:V10)</f>
        <v>0</v>
      </c>
    </row>
    <row r="3" spans="1:23" ht="15.75" customHeight="1" x14ac:dyDescent="0.25">
      <c r="A3" s="14" t="s">
        <v>4</v>
      </c>
      <c r="B3" s="14">
        <v>5</v>
      </c>
      <c r="E3" s="14">
        <v>6</v>
      </c>
      <c r="H3" s="21">
        <f>SUM(B2:G2)</f>
        <v>0</v>
      </c>
      <c r="I3" s="14">
        <v>7</v>
      </c>
      <c r="K3" s="14"/>
      <c r="L3" s="14">
        <v>8</v>
      </c>
      <c r="M3" s="14"/>
      <c r="O3" s="21">
        <f>SUM(I2:N2)</f>
        <v>0</v>
      </c>
      <c r="P3" s="20">
        <f>H3+O3</f>
        <v>0</v>
      </c>
      <c r="Q3" s="19">
        <f>P3</f>
        <v>0</v>
      </c>
      <c r="R3" s="19"/>
      <c r="S3" s="13" t="s">
        <v>17</v>
      </c>
      <c r="T3" s="14">
        <f>SUM(E2:G2)</f>
        <v>0</v>
      </c>
      <c r="V3" s="22">
        <f t="shared" si="0"/>
        <v>0</v>
      </c>
      <c r="W3" s="13"/>
    </row>
    <row r="4" spans="1:23" ht="15.75" customHeight="1" x14ac:dyDescent="0.25">
      <c r="A4" s="14"/>
      <c r="B4" s="23"/>
      <c r="C4" s="23"/>
      <c r="D4" s="23"/>
      <c r="E4" s="23"/>
      <c r="F4" s="23"/>
      <c r="G4" s="23"/>
      <c r="I4" s="23"/>
      <c r="J4" s="23"/>
      <c r="K4" s="23"/>
      <c r="L4" s="23"/>
      <c r="M4" s="23"/>
      <c r="N4" s="23"/>
      <c r="P4" s="14"/>
      <c r="Q4" s="14"/>
      <c r="S4" s="13" t="s">
        <v>18</v>
      </c>
      <c r="T4" s="14">
        <f>SUM(I2:K2)</f>
        <v>0</v>
      </c>
      <c r="V4" s="22">
        <f t="shared" si="0"/>
        <v>0</v>
      </c>
      <c r="W4" s="13"/>
    </row>
    <row r="5" spans="1:23" ht="15.75" customHeight="1" x14ac:dyDescent="0.25">
      <c r="A5" s="14"/>
      <c r="B5" s="14">
        <v>9</v>
      </c>
      <c r="E5" s="14">
        <v>10</v>
      </c>
      <c r="H5" s="21">
        <f>SUM(B4:G4)</f>
        <v>0</v>
      </c>
      <c r="I5" s="14">
        <v>11</v>
      </c>
      <c r="K5" s="14"/>
      <c r="L5" s="14">
        <v>12</v>
      </c>
      <c r="M5" s="14"/>
      <c r="O5" s="21">
        <f>SUM(I4:N4)</f>
        <v>0</v>
      </c>
      <c r="P5" s="20">
        <f>H5+O5</f>
        <v>0</v>
      </c>
      <c r="Q5" s="19">
        <f>P5+P3</f>
        <v>0</v>
      </c>
      <c r="R5" s="19"/>
      <c r="S5" s="13" t="s">
        <v>19</v>
      </c>
      <c r="T5" s="14">
        <f>SUM(L2:N2)</f>
        <v>0</v>
      </c>
      <c r="V5" s="22">
        <f t="shared" si="0"/>
        <v>0</v>
      </c>
      <c r="W5" s="13"/>
    </row>
    <row r="6" spans="1:23" ht="15.75" customHeight="1" x14ac:dyDescent="0.25">
      <c r="A6" s="14" t="s">
        <v>4</v>
      </c>
      <c r="B6" s="23"/>
      <c r="C6" s="23"/>
      <c r="D6" s="23"/>
      <c r="E6" s="23"/>
      <c r="F6" s="23"/>
      <c r="G6" s="23"/>
      <c r="I6" s="23"/>
      <c r="J6" s="23"/>
      <c r="K6" s="23"/>
      <c r="L6" s="23"/>
      <c r="M6" s="23"/>
      <c r="N6" s="23"/>
      <c r="P6" s="14"/>
      <c r="Q6" s="14"/>
      <c r="S6" s="13" t="s">
        <v>20</v>
      </c>
      <c r="T6" s="14">
        <f>SUM(B4:D4)</f>
        <v>0</v>
      </c>
      <c r="V6" s="22">
        <f t="shared" si="0"/>
        <v>0</v>
      </c>
      <c r="W6" s="13"/>
    </row>
    <row r="7" spans="1:23" ht="15.75" customHeight="1" x14ac:dyDescent="0.25">
      <c r="A7" s="14"/>
      <c r="B7" s="14">
        <v>13</v>
      </c>
      <c r="E7" s="14">
        <v>14</v>
      </c>
      <c r="H7" s="21">
        <f>SUM(B6:G6)</f>
        <v>0</v>
      </c>
      <c r="I7" s="14">
        <v>15</v>
      </c>
      <c r="K7" s="14"/>
      <c r="L7" s="14">
        <v>16</v>
      </c>
      <c r="M7" s="14"/>
      <c r="O7" s="21">
        <f>SUM(I6:N6)</f>
        <v>0</v>
      </c>
      <c r="P7" s="20">
        <f>H7+O7</f>
        <v>0</v>
      </c>
      <c r="Q7" s="19">
        <f>P7+Q5</f>
        <v>0</v>
      </c>
      <c r="R7" s="19"/>
      <c r="S7" s="13" t="s">
        <v>21</v>
      </c>
      <c r="T7" s="14">
        <f>SUM(E4:G4)</f>
        <v>0</v>
      </c>
      <c r="V7" s="22">
        <f t="shared" si="0"/>
        <v>0</v>
      </c>
      <c r="W7" s="13"/>
    </row>
    <row r="8" spans="1:23" ht="15.75" customHeight="1" x14ac:dyDescent="0.25">
      <c r="A8" s="14"/>
      <c r="B8" s="23"/>
      <c r="C8" s="23"/>
      <c r="D8" s="23"/>
      <c r="E8" s="23"/>
      <c r="F8" s="23"/>
      <c r="G8" s="23"/>
      <c r="I8" s="23"/>
      <c r="J8" s="23"/>
      <c r="K8" s="23"/>
      <c r="L8" s="23"/>
      <c r="M8" s="23"/>
      <c r="N8" s="23"/>
      <c r="P8" s="14"/>
      <c r="Q8" s="14"/>
      <c r="S8" s="13" t="s">
        <v>22</v>
      </c>
      <c r="T8" s="14">
        <f>SUM(I4:K4)</f>
        <v>0</v>
      </c>
      <c r="V8" s="22">
        <f t="shared" si="0"/>
        <v>0</v>
      </c>
      <c r="W8" s="13"/>
    </row>
    <row r="9" spans="1:23" ht="15.75" customHeight="1" x14ac:dyDescent="0.25">
      <c r="A9" s="14" t="s">
        <v>4</v>
      </c>
      <c r="B9" s="14">
        <v>17</v>
      </c>
      <c r="E9" s="14">
        <v>18</v>
      </c>
      <c r="H9" s="21">
        <f>SUM(B8:G8)</f>
        <v>0</v>
      </c>
      <c r="I9" s="14">
        <v>19</v>
      </c>
      <c r="K9" s="14"/>
      <c r="L9" s="14">
        <v>20</v>
      </c>
      <c r="M9" s="14"/>
      <c r="O9" s="21">
        <f>SUM(I8:N8)</f>
        <v>0</v>
      </c>
      <c r="P9" s="20">
        <f>H9+O9</f>
        <v>0</v>
      </c>
      <c r="Q9" s="19">
        <f>P9+Q7</f>
        <v>0</v>
      </c>
      <c r="R9" s="19"/>
      <c r="S9" s="13" t="s">
        <v>23</v>
      </c>
      <c r="T9" s="14">
        <f>SUM(L4:N4)</f>
        <v>0</v>
      </c>
      <c r="V9" s="22">
        <f t="shared" si="0"/>
        <v>0</v>
      </c>
      <c r="W9" s="13"/>
    </row>
    <row r="10" spans="1:23" ht="15.75" customHeight="1" x14ac:dyDescent="0.25">
      <c r="A10" s="14"/>
      <c r="B10" s="23"/>
      <c r="C10" s="23"/>
      <c r="D10" s="23"/>
      <c r="E10" s="23"/>
      <c r="F10" s="23"/>
      <c r="G10" s="23"/>
      <c r="I10" s="23"/>
      <c r="J10" s="23"/>
      <c r="K10" s="23"/>
      <c r="L10" s="23"/>
      <c r="M10" s="23"/>
      <c r="N10" s="23"/>
      <c r="P10" s="14"/>
      <c r="Q10" s="14"/>
      <c r="S10" s="13" t="s">
        <v>24</v>
      </c>
      <c r="T10" s="14">
        <f>SUM(B6:D6)</f>
        <v>0</v>
      </c>
      <c r="V10" s="22">
        <f t="shared" si="0"/>
        <v>0</v>
      </c>
      <c r="W10" s="13"/>
    </row>
    <row r="11" spans="1:23" ht="15.75" customHeight="1" x14ac:dyDescent="0.25">
      <c r="A11" s="14"/>
      <c r="H11" s="21">
        <f>SUM(B10:G10)</f>
        <v>0</v>
      </c>
      <c r="K11" s="14"/>
      <c r="M11" s="14"/>
      <c r="O11" s="21">
        <f>SUM(I10:N10)</f>
        <v>0</v>
      </c>
      <c r="P11" s="20">
        <f>H11+O11</f>
        <v>0</v>
      </c>
      <c r="Q11" s="19">
        <f>Q9+P11</f>
        <v>0</v>
      </c>
      <c r="R11" s="19"/>
      <c r="S11" s="13" t="s">
        <v>25</v>
      </c>
      <c r="T11" s="14">
        <f>SUM(E6:G6)</f>
        <v>0</v>
      </c>
      <c r="W11" s="13"/>
    </row>
    <row r="12" spans="1:23" ht="15.75" customHeight="1" x14ac:dyDescent="0.25">
      <c r="S12" s="13" t="s">
        <v>26</v>
      </c>
      <c r="T12" s="14">
        <f>SUM(I6:K6)</f>
        <v>0</v>
      </c>
      <c r="W12" s="13"/>
    </row>
    <row r="13" spans="1:23" ht="15.75" customHeight="1" x14ac:dyDescent="0.3">
      <c r="D13" s="16"/>
      <c r="E13" s="16"/>
      <c r="F13" s="16"/>
      <c r="G13" s="16"/>
      <c r="H13" s="18" t="s">
        <v>42</v>
      </c>
      <c r="I13" s="16"/>
      <c r="J13" s="16"/>
      <c r="K13" s="17"/>
      <c r="L13" s="16"/>
      <c r="S13" s="13" t="s">
        <v>27</v>
      </c>
      <c r="T13" s="14">
        <f>SUM(L6:N6)</f>
        <v>0</v>
      </c>
      <c r="W13" s="13"/>
    </row>
    <row r="14" spans="1:23" ht="15.75" customHeight="1" x14ac:dyDescent="0.3">
      <c r="D14" s="16"/>
      <c r="E14" s="16"/>
      <c r="F14" s="16"/>
      <c r="G14" s="16"/>
      <c r="H14" s="18" t="s">
        <v>46</v>
      </c>
      <c r="I14" s="16"/>
      <c r="J14" s="16"/>
      <c r="K14" s="17"/>
      <c r="L14" s="16"/>
      <c r="S14" s="13" t="s">
        <v>28</v>
      </c>
      <c r="T14" s="14">
        <f>SUM(B8:D8)</f>
        <v>0</v>
      </c>
      <c r="W14" s="13"/>
    </row>
    <row r="15" spans="1:23" ht="15.75" customHeight="1" x14ac:dyDescent="0.25">
      <c r="S15" s="13" t="s">
        <v>29</v>
      </c>
      <c r="T15" s="14">
        <f>SUM(E8:G8)</f>
        <v>0</v>
      </c>
      <c r="W15" s="13"/>
    </row>
    <row r="16" spans="1:23" ht="15.75" customHeight="1" x14ac:dyDescent="0.3">
      <c r="B16" s="36"/>
      <c r="C16" s="36"/>
      <c r="D16" s="36"/>
      <c r="E16" s="36"/>
      <c r="F16" s="36"/>
      <c r="G16" s="36"/>
      <c r="H16" s="33" t="s">
        <v>45</v>
      </c>
      <c r="I16" s="36"/>
      <c r="J16" s="36"/>
      <c r="K16" s="32"/>
      <c r="L16" s="36"/>
      <c r="M16" s="32"/>
      <c r="N16" s="36"/>
      <c r="S16" s="13" t="s">
        <v>30</v>
      </c>
      <c r="T16" s="14">
        <f>SUM(I8:K8)</f>
        <v>0</v>
      </c>
      <c r="W16" s="13"/>
    </row>
    <row r="17" spans="2:23" ht="15.75" customHeight="1" x14ac:dyDescent="0.3">
      <c r="B17" s="36"/>
      <c r="C17" s="36"/>
      <c r="D17" s="36"/>
      <c r="E17" s="36"/>
      <c r="F17" s="36"/>
      <c r="G17" s="36"/>
      <c r="H17" s="33" t="s">
        <v>48</v>
      </c>
      <c r="I17" s="36"/>
      <c r="J17" s="36"/>
      <c r="K17" s="32"/>
      <c r="L17" s="36"/>
      <c r="M17" s="32"/>
      <c r="N17" s="36"/>
      <c r="S17" s="13" t="s">
        <v>31</v>
      </c>
      <c r="T17" s="14">
        <f>SUM(L8:N8)</f>
        <v>0</v>
      </c>
      <c r="W17" s="13"/>
    </row>
    <row r="18" spans="2:23" ht="15.75" customHeight="1" x14ac:dyDescent="0.3">
      <c r="B18" s="36"/>
      <c r="C18" s="36"/>
      <c r="D18" s="36"/>
      <c r="E18" s="36"/>
      <c r="F18" s="36"/>
      <c r="G18" s="36"/>
      <c r="H18" s="33" t="s">
        <v>49</v>
      </c>
      <c r="I18" s="36"/>
      <c r="J18" s="36"/>
      <c r="K18" s="32"/>
      <c r="L18" s="36"/>
      <c r="M18" s="32"/>
      <c r="N18" s="36"/>
      <c r="S18" s="13" t="s">
        <v>32</v>
      </c>
      <c r="T18" s="14">
        <f>SUM(B10:D10)</f>
        <v>0</v>
      </c>
      <c r="W18" s="13"/>
    </row>
    <row r="19" spans="2:23" ht="15.75" customHeight="1" x14ac:dyDescent="0.3">
      <c r="B19" s="36"/>
      <c r="C19" s="36"/>
      <c r="D19" s="36"/>
      <c r="E19" s="36"/>
      <c r="F19" s="36"/>
      <c r="G19" s="36"/>
      <c r="H19" s="33" t="s">
        <v>50</v>
      </c>
      <c r="I19" s="36"/>
      <c r="J19" s="36"/>
      <c r="K19" s="32"/>
      <c r="L19" s="36"/>
      <c r="M19" s="32"/>
      <c r="N19" s="36"/>
      <c r="S19" s="13" t="s">
        <v>33</v>
      </c>
      <c r="T19" s="14">
        <f>SUM(E10:G10)</f>
        <v>0</v>
      </c>
      <c r="W19" s="13"/>
    </row>
    <row r="20" spans="2:23" ht="15.75" customHeight="1" x14ac:dyDescent="0.3">
      <c r="B20" s="36"/>
      <c r="C20" s="36"/>
      <c r="D20" s="36"/>
      <c r="E20" s="36"/>
      <c r="F20" s="36"/>
      <c r="G20" s="36"/>
      <c r="H20" s="33" t="s">
        <v>51</v>
      </c>
      <c r="I20" s="36"/>
      <c r="J20" s="36"/>
      <c r="K20" s="32"/>
      <c r="L20" s="36"/>
      <c r="M20" s="32"/>
      <c r="N20" s="36"/>
      <c r="S20" s="13" t="s">
        <v>34</v>
      </c>
      <c r="T20" s="14">
        <f>SUM(I10:K10)</f>
        <v>0</v>
      </c>
      <c r="W20" s="13"/>
    </row>
    <row r="21" spans="2:23" ht="15.75" customHeight="1" x14ac:dyDescent="0.3">
      <c r="B21" s="36"/>
      <c r="C21" s="36"/>
      <c r="D21" s="36"/>
      <c r="E21" s="36"/>
      <c r="F21" s="36"/>
      <c r="G21" s="36"/>
      <c r="H21" s="33" t="s">
        <v>52</v>
      </c>
      <c r="I21" s="36"/>
      <c r="J21" s="36"/>
      <c r="K21" s="32"/>
      <c r="L21" s="36"/>
      <c r="M21" s="32"/>
      <c r="N21" s="36"/>
      <c r="S21" s="13" t="s">
        <v>35</v>
      </c>
      <c r="T21" s="14">
        <f>SUM(L10:N10)</f>
        <v>0</v>
      </c>
      <c r="W21" s="13"/>
    </row>
    <row r="22" spans="2:23" ht="15.75" customHeight="1" x14ac:dyDescent="0.3">
      <c r="B22" s="36"/>
      <c r="C22" s="36"/>
      <c r="D22" s="36"/>
      <c r="E22" s="36"/>
      <c r="F22" s="36"/>
      <c r="G22" s="36"/>
      <c r="H22" s="33" t="s">
        <v>47</v>
      </c>
      <c r="I22" s="36"/>
      <c r="J22" s="36"/>
      <c r="K22" s="32"/>
      <c r="L22" s="36"/>
      <c r="M22" s="32"/>
      <c r="N22" s="36"/>
      <c r="T22" s="15">
        <f>SUM(T2:T21)</f>
        <v>0</v>
      </c>
      <c r="W22" s="13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15"/>
  <sheetViews>
    <sheetView showZeros="0" zoomScaleNormal="100" zoomScaleSheetLayoutView="100" workbookViewId="0"/>
  </sheetViews>
  <sheetFormatPr defaultColWidth="9.109375" defaultRowHeight="13.2" x14ac:dyDescent="0.25"/>
  <cols>
    <col min="1" max="1" width="15.6640625" style="13" customWidth="1"/>
    <col min="2" max="2" width="4.88671875" style="13" bestFit="1" customWidth="1"/>
    <col min="3" max="8" width="3.44140625" style="13" customWidth="1"/>
    <col min="9" max="9" width="5" style="13" customWidth="1"/>
    <col min="10" max="15" width="3.44140625" style="13" customWidth="1"/>
    <col min="16" max="16" width="6" style="13" bestFit="1" customWidth="1"/>
    <col min="17" max="17" width="6.33203125" style="13" customWidth="1"/>
    <col min="18" max="18" width="9.44140625" style="13" bestFit="1" customWidth="1"/>
    <col min="19" max="19" width="8.44140625" style="13" bestFit="1" customWidth="1"/>
    <col min="20" max="20" width="9.109375" style="13"/>
    <col min="21" max="21" width="6.88671875" style="13" customWidth="1"/>
    <col min="22" max="22" width="9.109375" style="13"/>
    <col min="23" max="23" width="5.6640625" style="13" customWidth="1"/>
    <col min="24" max="26" width="9.109375" style="13"/>
    <col min="27" max="27" width="5.6640625" style="13" customWidth="1"/>
    <col min="28" max="16384" width="9.109375" style="13"/>
  </cols>
  <sheetData>
    <row r="1" spans="2:29" ht="37.5" customHeight="1" x14ac:dyDescent="0.25"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2:29" ht="24.75" customHeight="1" x14ac:dyDescent="0.3">
      <c r="B2" s="41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  <c r="S2" s="47"/>
      <c r="T2" s="47"/>
      <c r="U2" s="47"/>
      <c r="W2" s="17"/>
      <c r="X2" s="34"/>
      <c r="Y2" s="18" t="s">
        <v>43</v>
      </c>
      <c r="Z2" s="34"/>
      <c r="AA2" s="34"/>
    </row>
    <row r="3" spans="2:29" ht="24.75" customHeight="1" x14ac:dyDescent="0.25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  <c r="S3" s="47"/>
      <c r="T3" s="47"/>
      <c r="U3" s="47"/>
      <c r="W3" s="34"/>
      <c r="X3" s="34"/>
      <c r="Y3" s="35" t="s">
        <v>44</v>
      </c>
      <c r="Z3" s="34"/>
      <c r="AA3" s="34"/>
    </row>
    <row r="4" spans="2:29" ht="18.75" customHeight="1" x14ac:dyDescent="0.25">
      <c r="B4" s="48" t="s">
        <v>1</v>
      </c>
      <c r="C4" s="49"/>
      <c r="D4" s="49"/>
      <c r="E4" s="49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48" t="s">
        <v>2</v>
      </c>
      <c r="T4" s="52"/>
      <c r="U4" s="53"/>
    </row>
    <row r="5" spans="2:29" ht="18.75" customHeight="1" x14ac:dyDescent="0.25">
      <c r="B5" s="50"/>
      <c r="C5" s="51"/>
      <c r="D5" s="51"/>
      <c r="E5" s="51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5"/>
      <c r="S5" s="50"/>
      <c r="T5" s="54"/>
      <c r="U5" s="55"/>
    </row>
    <row r="6" spans="2:29" s="27" customFormat="1" ht="33" customHeight="1" x14ac:dyDescent="0.25">
      <c r="B6" s="29" t="s">
        <v>3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 t="s">
        <v>4</v>
      </c>
      <c r="J6" s="29">
        <v>7</v>
      </c>
      <c r="K6" s="29">
        <v>8</v>
      </c>
      <c r="L6" s="29">
        <v>9</v>
      </c>
      <c r="M6" s="29">
        <v>10</v>
      </c>
      <c r="N6" s="29">
        <v>11</v>
      </c>
      <c r="O6" s="29">
        <v>12</v>
      </c>
      <c r="P6" s="29" t="s">
        <v>4</v>
      </c>
      <c r="Q6" s="29" t="s">
        <v>5</v>
      </c>
      <c r="R6" s="29" t="s">
        <v>6</v>
      </c>
      <c r="S6" s="31" t="s">
        <v>7</v>
      </c>
      <c r="T6" s="30" t="s">
        <v>8</v>
      </c>
      <c r="U6" s="30" t="s">
        <v>9</v>
      </c>
    </row>
    <row r="7" spans="2:29" s="27" customFormat="1" ht="22.5" customHeight="1" x14ac:dyDescent="0.25">
      <c r="B7" s="29">
        <v>1</v>
      </c>
      <c r="C7" s="29">
        <f>'Best 36'!B2</f>
        <v>0</v>
      </c>
      <c r="D7" s="29">
        <f>'Best 36'!C2</f>
        <v>0</v>
      </c>
      <c r="E7" s="29">
        <f>'Best 36'!D2</f>
        <v>0</v>
      </c>
      <c r="F7" s="29">
        <f>'Best 36'!E2</f>
        <v>0</v>
      </c>
      <c r="G7" s="29">
        <f>'Best 36'!F2</f>
        <v>0</v>
      </c>
      <c r="H7" s="29">
        <f>'Best 36'!G2</f>
        <v>0</v>
      </c>
      <c r="I7" s="29">
        <f>SUM(C7:H7)</f>
        <v>0</v>
      </c>
      <c r="J7" s="29">
        <f>'Best 36'!I2</f>
        <v>0</v>
      </c>
      <c r="K7" s="29">
        <f>'Best 36'!J2</f>
        <v>0</v>
      </c>
      <c r="L7" s="29">
        <f>'Best 36'!K2</f>
        <v>0</v>
      </c>
      <c r="M7" s="29">
        <f>'Best 36'!L2</f>
        <v>0</v>
      </c>
      <c r="N7" s="29">
        <f>'Best 36'!M2</f>
        <v>0</v>
      </c>
      <c r="O7" s="29">
        <f>'Best 36'!N2</f>
        <v>0</v>
      </c>
      <c r="P7" s="29">
        <f>SUM(J7:O7)</f>
        <v>0</v>
      </c>
      <c r="Q7" s="29">
        <f>SUM(P7,I7)</f>
        <v>0</v>
      </c>
      <c r="R7" s="29">
        <f>COUNT(C7:H7,J7:O7)</f>
        <v>12</v>
      </c>
      <c r="S7" s="29">
        <f>COUNTIF(C7:H7,10)+COUNTIF(J7:O7,10)</f>
        <v>0</v>
      </c>
      <c r="T7" s="29"/>
      <c r="U7" s="29">
        <f>Q7</f>
        <v>0</v>
      </c>
    </row>
    <row r="8" spans="2:29" s="27" customFormat="1" ht="22.5" customHeight="1" x14ac:dyDescent="0.25">
      <c r="B8" s="29">
        <v>2</v>
      </c>
      <c r="C8" s="29">
        <f>'Best 36'!B4</f>
        <v>0</v>
      </c>
      <c r="D8" s="29">
        <f>'Best 36'!C4</f>
        <v>0</v>
      </c>
      <c r="E8" s="29">
        <f>'Best 36'!D4</f>
        <v>0</v>
      </c>
      <c r="F8" s="29">
        <f>'Best 36'!E4</f>
        <v>0</v>
      </c>
      <c r="G8" s="29">
        <f>'Best 36'!F4</f>
        <v>0</v>
      </c>
      <c r="H8" s="29">
        <f>'Best 36'!G4</f>
        <v>0</v>
      </c>
      <c r="I8" s="29">
        <f>SUM(C8:H8)</f>
        <v>0</v>
      </c>
      <c r="J8" s="29">
        <f>'Best 36'!I4</f>
        <v>0</v>
      </c>
      <c r="K8" s="29">
        <f>'Best 36'!J4</f>
        <v>0</v>
      </c>
      <c r="L8" s="29">
        <f>'Best 36'!K4</f>
        <v>0</v>
      </c>
      <c r="M8" s="29">
        <f>'Best 36'!L4</f>
        <v>0</v>
      </c>
      <c r="N8" s="29">
        <f>'Best 36'!M4</f>
        <v>0</v>
      </c>
      <c r="O8" s="29">
        <f>'Best 36'!N4</f>
        <v>0</v>
      </c>
      <c r="P8" s="29">
        <f>SUM(J8:O8)</f>
        <v>0</v>
      </c>
      <c r="Q8" s="29">
        <f>SUM(P8,I8)</f>
        <v>0</v>
      </c>
      <c r="R8" s="29">
        <f>COUNT(C8:H8,J8:O8)</f>
        <v>12</v>
      </c>
      <c r="S8" s="29">
        <f>COUNTIF(C8:H8,10)+COUNTIF(J8:O8,10)</f>
        <v>0</v>
      </c>
      <c r="T8" s="29"/>
      <c r="U8" s="29">
        <f>U7+Q8</f>
        <v>0</v>
      </c>
    </row>
    <row r="9" spans="2:29" s="27" customFormat="1" ht="22.5" customHeight="1" x14ac:dyDescent="0.25">
      <c r="B9" s="29">
        <v>3</v>
      </c>
      <c r="C9" s="29">
        <f>'Best 36'!B6</f>
        <v>0</v>
      </c>
      <c r="D9" s="29">
        <f>'Best 36'!C6</f>
        <v>0</v>
      </c>
      <c r="E9" s="29">
        <f>'Best 36'!D6</f>
        <v>0</v>
      </c>
      <c r="F9" s="29">
        <f>'Best 36'!E6</f>
        <v>0</v>
      </c>
      <c r="G9" s="29">
        <f>'Best 36'!F6</f>
        <v>0</v>
      </c>
      <c r="H9" s="29">
        <f>'Best 36'!G6</f>
        <v>0</v>
      </c>
      <c r="I9" s="29">
        <f>SUM(C9:H9)</f>
        <v>0</v>
      </c>
      <c r="J9" s="29">
        <f>'Best 36'!I6</f>
        <v>0</v>
      </c>
      <c r="K9" s="29">
        <f>'Best 36'!J6</f>
        <v>0</v>
      </c>
      <c r="L9" s="29">
        <f>'Best 36'!K6</f>
        <v>0</v>
      </c>
      <c r="M9" s="29">
        <f>'Best 36'!L6</f>
        <v>0</v>
      </c>
      <c r="N9" s="29">
        <f>'Best 36'!M6</f>
        <v>0</v>
      </c>
      <c r="O9" s="29">
        <f>'Best 36'!N6</f>
        <v>0</v>
      </c>
      <c r="P9" s="29">
        <f>SUM(J9:O9)</f>
        <v>0</v>
      </c>
      <c r="Q9" s="29">
        <f>SUM(P9,I9)</f>
        <v>0</v>
      </c>
      <c r="R9" s="29">
        <f>COUNT(C9:H9,J9:O9)</f>
        <v>12</v>
      </c>
      <c r="S9" s="29">
        <f>COUNTIF(C9:H9,10)+COUNTIF(J9:O9,10)</f>
        <v>0</v>
      </c>
      <c r="T9" s="29"/>
      <c r="U9" s="29">
        <f>U8+Q9</f>
        <v>0</v>
      </c>
    </row>
    <row r="10" spans="2:29" s="27" customFormat="1" ht="22.5" customHeight="1" x14ac:dyDescent="0.25">
      <c r="B10" s="29">
        <v>4</v>
      </c>
      <c r="C10" s="29">
        <f>'Best 36'!B8</f>
        <v>0</v>
      </c>
      <c r="D10" s="29">
        <f>'Best 36'!C8</f>
        <v>0</v>
      </c>
      <c r="E10" s="29">
        <f>'Best 36'!D8</f>
        <v>0</v>
      </c>
      <c r="F10" s="29">
        <f>'Best 36'!E8</f>
        <v>0</v>
      </c>
      <c r="G10" s="29">
        <f>'Best 36'!F8</f>
        <v>0</v>
      </c>
      <c r="H10" s="29">
        <f>'Best 36'!G8</f>
        <v>0</v>
      </c>
      <c r="I10" s="29">
        <f>SUM(C10:H10)</f>
        <v>0</v>
      </c>
      <c r="J10" s="29">
        <f>'Best 36'!I8</f>
        <v>0</v>
      </c>
      <c r="K10" s="29">
        <f>'Best 36'!J8</f>
        <v>0</v>
      </c>
      <c r="L10" s="29">
        <f>'Best 36'!K8</f>
        <v>0</v>
      </c>
      <c r="M10" s="29">
        <f>'Best 36'!L8</f>
        <v>0</v>
      </c>
      <c r="N10" s="29">
        <f>'Best 36'!M8</f>
        <v>0</v>
      </c>
      <c r="O10" s="29">
        <f>'Best 36'!N8</f>
        <v>0</v>
      </c>
      <c r="P10" s="29">
        <f>SUM(J10:O10)</f>
        <v>0</v>
      </c>
      <c r="Q10" s="29">
        <f>SUM(P10,I10)</f>
        <v>0</v>
      </c>
      <c r="R10" s="29">
        <f>COUNT(C10:H10,J10:O10)</f>
        <v>12</v>
      </c>
      <c r="S10" s="29">
        <f>COUNTIF(C10:H10,10)+COUNTIF(J10:O10,10)</f>
        <v>0</v>
      </c>
      <c r="T10" s="29"/>
      <c r="U10" s="29">
        <f>U9+Q10</f>
        <v>0</v>
      </c>
    </row>
    <row r="11" spans="2:29" s="27" customFormat="1" ht="22.5" customHeight="1" x14ac:dyDescent="0.25">
      <c r="B11" s="29">
        <v>5</v>
      </c>
      <c r="C11" s="29">
        <f>'Best 36'!B10</f>
        <v>0</v>
      </c>
      <c r="D11" s="29">
        <f>'Best 36'!C10</f>
        <v>0</v>
      </c>
      <c r="E11" s="29">
        <f>'Best 36'!D10</f>
        <v>0</v>
      </c>
      <c r="F11" s="29">
        <f>'Best 36'!E10</f>
        <v>0</v>
      </c>
      <c r="G11" s="29">
        <f>'Best 36'!F10</f>
        <v>0</v>
      </c>
      <c r="H11" s="29">
        <f>'Best 36'!G10</f>
        <v>0</v>
      </c>
      <c r="I11" s="29">
        <f>SUM(C11:H11)</f>
        <v>0</v>
      </c>
      <c r="J11" s="29">
        <f>'Best 36'!I10</f>
        <v>0</v>
      </c>
      <c r="K11" s="29">
        <f>'Best 36'!J10</f>
        <v>0</v>
      </c>
      <c r="L11" s="29">
        <f>'Best 36'!K10</f>
        <v>0</v>
      </c>
      <c r="M11" s="29">
        <f>'Best 36'!L10</f>
        <v>0</v>
      </c>
      <c r="N11" s="29">
        <f>'Best 36'!M10</f>
        <v>0</v>
      </c>
      <c r="O11" s="29">
        <f>'Best 36'!N10</f>
        <v>0</v>
      </c>
      <c r="P11" s="29">
        <f>SUM(J11:O11)</f>
        <v>0</v>
      </c>
      <c r="Q11" s="29">
        <f>SUM(P11,I11)</f>
        <v>0</v>
      </c>
      <c r="R11" s="29">
        <f>COUNT(C11:H11,J11:O11)</f>
        <v>12</v>
      </c>
      <c r="S11" s="29">
        <f>COUNTIF(C11:H11,10)+COUNTIF(J11:O11,10)</f>
        <v>0</v>
      </c>
      <c r="T11" s="29"/>
      <c r="U11" s="29">
        <f>U10+Q11</f>
        <v>0</v>
      </c>
    </row>
    <row r="12" spans="2:29" s="27" customFormat="1" ht="22.5" customHeight="1" x14ac:dyDescent="0.25">
      <c r="P12" s="29" t="s">
        <v>10</v>
      </c>
      <c r="Q12" s="29">
        <f>SUM(Q7:Q11)</f>
        <v>0</v>
      </c>
      <c r="R12" s="29">
        <f>SUM(R7:R11)</f>
        <v>60</v>
      </c>
      <c r="S12" s="29">
        <f>SUM(S7:S11)</f>
        <v>0</v>
      </c>
      <c r="T12" s="29">
        <f>SUM(T7:T11)</f>
        <v>0</v>
      </c>
      <c r="U12" s="28"/>
    </row>
    <row r="13" spans="2:29" s="27" customFormat="1" x14ac:dyDescent="0.25"/>
    <row r="14" spans="2:29" ht="34.5" customHeight="1" x14ac:dyDescent="0.25">
      <c r="B14" s="56" t="s">
        <v>11</v>
      </c>
      <c r="C14" s="57"/>
      <c r="D14" s="57"/>
      <c r="E14" s="57"/>
      <c r="F14" s="57"/>
      <c r="G14" s="58"/>
      <c r="H14" s="58"/>
      <c r="I14" s="58"/>
      <c r="J14" s="58"/>
      <c r="K14" s="58"/>
      <c r="L14" s="58"/>
      <c r="M14" s="58"/>
      <c r="N14" s="58"/>
      <c r="O14" s="59"/>
      <c r="P14" s="56" t="s">
        <v>12</v>
      </c>
      <c r="Q14" s="57"/>
      <c r="R14" s="57"/>
      <c r="S14" s="58"/>
      <c r="T14" s="58"/>
      <c r="U14" s="59"/>
      <c r="V14" s="26"/>
      <c r="W14" s="26"/>
      <c r="X14" s="26"/>
      <c r="Y14" s="26"/>
      <c r="Z14" s="26"/>
      <c r="AA14" s="26"/>
      <c r="AB14" s="26"/>
      <c r="AC14" s="26"/>
    </row>
    <row r="15" spans="2:29" x14ac:dyDescent="0.2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</sheetData>
  <mergeCells count="11">
    <mergeCell ref="B14:F14"/>
    <mergeCell ref="G14:O14"/>
    <mergeCell ref="P14:R14"/>
    <mergeCell ref="S14:U14"/>
    <mergeCell ref="B1:U1"/>
    <mergeCell ref="B2:R3"/>
    <mergeCell ref="S2:U3"/>
    <mergeCell ref="B4:E5"/>
    <mergeCell ref="F4:R5"/>
    <mergeCell ref="S4:S5"/>
    <mergeCell ref="T4:U5"/>
  </mergeCells>
  <printOptions horizontalCentered="1" verticalCentered="1"/>
  <pageMargins left="0.19685039370078741" right="0.19685039370078741" top="0.39" bottom="0.39370078740157483" header="0" footer="0"/>
  <pageSetup paperSize="9" scale="13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4"/>
  <sheetViews>
    <sheetView workbookViewId="0"/>
  </sheetViews>
  <sheetFormatPr defaultRowHeight="13.2" x14ac:dyDescent="0.25"/>
  <cols>
    <col min="1" max="1" width="15" bestFit="1" customWidth="1"/>
    <col min="2" max="2" width="11.33203125" bestFit="1" customWidth="1"/>
    <col min="3" max="3" width="10.5546875" bestFit="1" customWidth="1"/>
    <col min="8" max="8" width="6.44140625" customWidth="1"/>
    <col min="14" max="14" width="6.44140625" customWidth="1"/>
  </cols>
  <sheetData>
    <row r="1" spans="1:14" ht="13.8" thickBot="1" x14ac:dyDescent="0.3"/>
    <row r="2" spans="1:14" ht="14.4" thickBot="1" x14ac:dyDescent="0.3">
      <c r="A2" s="12" t="s">
        <v>38</v>
      </c>
      <c r="B2" s="37" t="s">
        <v>14</v>
      </c>
      <c r="C2" s="4">
        <f>MAX(C4:C42)</f>
        <v>507</v>
      </c>
      <c r="D2" s="37" t="s">
        <v>13</v>
      </c>
      <c r="E2" s="4">
        <f>MAX(E4:E42)</f>
        <v>307</v>
      </c>
      <c r="H2" s="7"/>
      <c r="I2" s="7"/>
      <c r="J2" s="7"/>
      <c r="K2" s="9" t="s">
        <v>39</v>
      </c>
      <c r="L2" s="7"/>
      <c r="M2" s="7"/>
      <c r="N2" s="7"/>
    </row>
    <row r="3" spans="1:14" ht="13.8" x14ac:dyDescent="0.25">
      <c r="B3" s="2"/>
      <c r="H3" s="8"/>
      <c r="I3" s="8"/>
      <c r="J3" s="7"/>
      <c r="K3" s="9" t="s">
        <v>40</v>
      </c>
      <c r="L3" s="8"/>
      <c r="M3" s="7"/>
      <c r="N3" s="7"/>
    </row>
    <row r="4" spans="1:14" ht="13.8" x14ac:dyDescent="0.25">
      <c r="B4" s="10">
        <v>41118</v>
      </c>
      <c r="C4" s="11">
        <v>378</v>
      </c>
      <c r="E4" s="11">
        <v>240</v>
      </c>
      <c r="H4" s="8"/>
      <c r="I4" s="8"/>
      <c r="J4" s="7"/>
      <c r="K4" s="9" t="s">
        <v>41</v>
      </c>
      <c r="L4" s="8"/>
      <c r="M4" s="7"/>
      <c r="N4" s="7"/>
    </row>
    <row r="5" spans="1:14" x14ac:dyDescent="0.25">
      <c r="B5" s="10">
        <v>41124</v>
      </c>
      <c r="C5" s="11">
        <v>401</v>
      </c>
      <c r="D5" s="1">
        <f>C5-C4</f>
        <v>23</v>
      </c>
      <c r="E5" s="11">
        <v>245</v>
      </c>
      <c r="F5" s="1">
        <f t="shared" ref="F5:F18" si="0">E5-E4</f>
        <v>5</v>
      </c>
    </row>
    <row r="6" spans="1:14" ht="13.8" x14ac:dyDescent="0.25">
      <c r="B6" s="10">
        <v>41130</v>
      </c>
      <c r="C6" s="11">
        <v>459</v>
      </c>
      <c r="D6" s="1">
        <f t="shared" ref="D6:D42" si="1">C6-C5</f>
        <v>58</v>
      </c>
      <c r="E6" s="11">
        <v>289</v>
      </c>
      <c r="F6" s="1">
        <f t="shared" si="0"/>
        <v>44</v>
      </c>
      <c r="H6" s="5"/>
      <c r="I6" s="5"/>
      <c r="J6" s="5"/>
      <c r="K6" s="6" t="s">
        <v>37</v>
      </c>
      <c r="L6" s="5"/>
      <c r="M6" s="5"/>
      <c r="N6" s="5"/>
    </row>
    <row r="7" spans="1:14" ht="13.8" x14ac:dyDescent="0.25">
      <c r="B7" s="10">
        <v>41136</v>
      </c>
      <c r="C7" s="11">
        <v>436</v>
      </c>
      <c r="D7" s="1">
        <f t="shared" si="1"/>
        <v>-23</v>
      </c>
      <c r="E7" s="11">
        <v>252</v>
      </c>
      <c r="F7" s="1">
        <f t="shared" si="0"/>
        <v>-37</v>
      </c>
      <c r="H7" s="5"/>
      <c r="I7" s="5"/>
      <c r="J7" s="5"/>
      <c r="K7" s="6" t="s">
        <v>36</v>
      </c>
      <c r="L7" s="5"/>
      <c r="M7" s="5"/>
      <c r="N7" s="5"/>
    </row>
    <row r="8" spans="1:14" x14ac:dyDescent="0.25">
      <c r="B8" s="10">
        <v>41142</v>
      </c>
      <c r="C8" s="11">
        <v>507</v>
      </c>
      <c r="D8" s="1">
        <f t="shared" si="1"/>
        <v>71</v>
      </c>
      <c r="E8" s="11">
        <v>307</v>
      </c>
      <c r="F8" s="1">
        <f t="shared" si="0"/>
        <v>55</v>
      </c>
    </row>
    <row r="9" spans="1:14" x14ac:dyDescent="0.25">
      <c r="B9" s="2"/>
      <c r="C9" s="11"/>
      <c r="D9" s="1">
        <f t="shared" si="1"/>
        <v>-507</v>
      </c>
      <c r="E9" s="11"/>
      <c r="F9" s="1">
        <f t="shared" si="0"/>
        <v>-307</v>
      </c>
    </row>
    <row r="10" spans="1:14" x14ac:dyDescent="0.25">
      <c r="B10" s="2"/>
      <c r="D10" s="1">
        <f t="shared" si="1"/>
        <v>0</v>
      </c>
      <c r="F10" s="1">
        <f t="shared" si="0"/>
        <v>0</v>
      </c>
    </row>
    <row r="11" spans="1:14" x14ac:dyDescent="0.25">
      <c r="B11" s="2"/>
      <c r="D11" s="1">
        <f t="shared" si="1"/>
        <v>0</v>
      </c>
      <c r="F11" s="1">
        <f t="shared" si="0"/>
        <v>0</v>
      </c>
    </row>
    <row r="12" spans="1:14" x14ac:dyDescent="0.25">
      <c r="B12" s="2"/>
      <c r="D12" s="1">
        <f t="shared" si="1"/>
        <v>0</v>
      </c>
      <c r="F12" s="1">
        <f t="shared" si="0"/>
        <v>0</v>
      </c>
    </row>
    <row r="13" spans="1:14" x14ac:dyDescent="0.25">
      <c r="B13" s="2"/>
      <c r="D13" s="1">
        <f t="shared" si="1"/>
        <v>0</v>
      </c>
      <c r="F13" s="1">
        <f t="shared" si="0"/>
        <v>0</v>
      </c>
    </row>
    <row r="14" spans="1:14" x14ac:dyDescent="0.25">
      <c r="B14" s="2"/>
      <c r="D14" s="1">
        <f t="shared" si="1"/>
        <v>0</v>
      </c>
      <c r="F14" s="1">
        <f t="shared" si="0"/>
        <v>0</v>
      </c>
    </row>
    <row r="15" spans="1:14" x14ac:dyDescent="0.25">
      <c r="B15" s="2"/>
      <c r="D15" s="1">
        <f t="shared" si="1"/>
        <v>0</v>
      </c>
      <c r="F15" s="1">
        <f t="shared" si="0"/>
        <v>0</v>
      </c>
    </row>
    <row r="16" spans="1:14" x14ac:dyDescent="0.25">
      <c r="B16" s="2"/>
      <c r="D16" s="1">
        <f t="shared" si="1"/>
        <v>0</v>
      </c>
      <c r="F16" s="1">
        <f t="shared" si="0"/>
        <v>0</v>
      </c>
    </row>
    <row r="17" spans="2:6" x14ac:dyDescent="0.25">
      <c r="B17" s="2"/>
      <c r="D17" s="1">
        <f t="shared" si="1"/>
        <v>0</v>
      </c>
      <c r="F17" s="1">
        <f t="shared" si="0"/>
        <v>0</v>
      </c>
    </row>
    <row r="18" spans="2:6" x14ac:dyDescent="0.25">
      <c r="B18" s="2"/>
      <c r="D18" s="1">
        <f t="shared" si="1"/>
        <v>0</v>
      </c>
      <c r="F18" s="1">
        <f t="shared" si="0"/>
        <v>0</v>
      </c>
    </row>
    <row r="19" spans="2:6" x14ac:dyDescent="0.25">
      <c r="B19" s="2"/>
      <c r="D19" s="1">
        <f t="shared" si="1"/>
        <v>0</v>
      </c>
      <c r="F19" s="1">
        <f t="shared" ref="F19:F42" si="2">E19-E18</f>
        <v>0</v>
      </c>
    </row>
    <row r="20" spans="2:6" x14ac:dyDescent="0.25">
      <c r="B20" s="2"/>
      <c r="D20" s="1">
        <f t="shared" si="1"/>
        <v>0</v>
      </c>
      <c r="F20" s="1">
        <f t="shared" si="2"/>
        <v>0</v>
      </c>
    </row>
    <row r="21" spans="2:6" x14ac:dyDescent="0.25">
      <c r="B21" s="2"/>
      <c r="D21" s="1">
        <f t="shared" si="1"/>
        <v>0</v>
      </c>
      <c r="F21" s="1">
        <f t="shared" si="2"/>
        <v>0</v>
      </c>
    </row>
    <row r="22" spans="2:6" x14ac:dyDescent="0.25">
      <c r="B22" s="2"/>
      <c r="D22" s="1">
        <f t="shared" si="1"/>
        <v>0</v>
      </c>
      <c r="F22" s="1">
        <f t="shared" si="2"/>
        <v>0</v>
      </c>
    </row>
    <row r="23" spans="2:6" x14ac:dyDescent="0.25">
      <c r="B23" s="2"/>
      <c r="D23" s="1">
        <f t="shared" si="1"/>
        <v>0</v>
      </c>
      <c r="F23" s="1">
        <f t="shared" si="2"/>
        <v>0</v>
      </c>
    </row>
    <row r="24" spans="2:6" x14ac:dyDescent="0.25">
      <c r="B24" s="2"/>
      <c r="D24" s="1">
        <f t="shared" si="1"/>
        <v>0</v>
      </c>
      <c r="F24" s="1">
        <f t="shared" si="2"/>
        <v>0</v>
      </c>
    </row>
    <row r="25" spans="2:6" x14ac:dyDescent="0.25">
      <c r="B25" s="2"/>
      <c r="D25" s="1">
        <f t="shared" si="1"/>
        <v>0</v>
      </c>
      <c r="F25" s="1">
        <f t="shared" si="2"/>
        <v>0</v>
      </c>
    </row>
    <row r="26" spans="2:6" x14ac:dyDescent="0.25">
      <c r="B26" s="2"/>
      <c r="D26" s="1">
        <f t="shared" si="1"/>
        <v>0</v>
      </c>
      <c r="F26" s="1">
        <f t="shared" si="2"/>
        <v>0</v>
      </c>
    </row>
    <row r="27" spans="2:6" x14ac:dyDescent="0.25">
      <c r="B27" s="2"/>
      <c r="D27" s="1">
        <f t="shared" si="1"/>
        <v>0</v>
      </c>
      <c r="F27" s="1">
        <f t="shared" si="2"/>
        <v>0</v>
      </c>
    </row>
    <row r="28" spans="2:6" x14ac:dyDescent="0.25">
      <c r="B28" s="2"/>
      <c r="D28" s="1">
        <f t="shared" si="1"/>
        <v>0</v>
      </c>
      <c r="F28" s="1">
        <f t="shared" si="2"/>
        <v>0</v>
      </c>
    </row>
    <row r="29" spans="2:6" x14ac:dyDescent="0.25">
      <c r="B29" s="2"/>
      <c r="D29" s="1">
        <f t="shared" si="1"/>
        <v>0</v>
      </c>
      <c r="F29" s="1">
        <f t="shared" si="2"/>
        <v>0</v>
      </c>
    </row>
    <row r="30" spans="2:6" x14ac:dyDescent="0.25">
      <c r="B30" s="2"/>
      <c r="D30" s="1">
        <f t="shared" si="1"/>
        <v>0</v>
      </c>
      <c r="F30" s="1">
        <f t="shared" si="2"/>
        <v>0</v>
      </c>
    </row>
    <row r="31" spans="2:6" x14ac:dyDescent="0.25">
      <c r="B31" s="2"/>
      <c r="D31" s="1">
        <f t="shared" si="1"/>
        <v>0</v>
      </c>
      <c r="F31" s="1">
        <f t="shared" si="2"/>
        <v>0</v>
      </c>
    </row>
    <row r="32" spans="2:6" x14ac:dyDescent="0.25">
      <c r="B32" s="2"/>
      <c r="D32" s="1">
        <f t="shared" si="1"/>
        <v>0</v>
      </c>
      <c r="F32" s="1">
        <f t="shared" si="2"/>
        <v>0</v>
      </c>
    </row>
    <row r="33" spans="2:6" x14ac:dyDescent="0.25">
      <c r="B33" s="2"/>
      <c r="D33" s="1">
        <f t="shared" si="1"/>
        <v>0</v>
      </c>
      <c r="F33" s="1">
        <f t="shared" si="2"/>
        <v>0</v>
      </c>
    </row>
    <row r="34" spans="2:6" x14ac:dyDescent="0.25">
      <c r="B34" s="2"/>
      <c r="D34" s="1">
        <f t="shared" si="1"/>
        <v>0</v>
      </c>
      <c r="F34" s="1">
        <f t="shared" si="2"/>
        <v>0</v>
      </c>
    </row>
    <row r="35" spans="2:6" x14ac:dyDescent="0.25">
      <c r="B35" s="2"/>
      <c r="D35" s="1">
        <f t="shared" si="1"/>
        <v>0</v>
      </c>
      <c r="F35" s="1">
        <f t="shared" si="2"/>
        <v>0</v>
      </c>
    </row>
    <row r="36" spans="2:6" x14ac:dyDescent="0.25">
      <c r="B36" s="2"/>
      <c r="D36" s="1">
        <f t="shared" si="1"/>
        <v>0</v>
      </c>
      <c r="F36" s="1">
        <f t="shared" si="2"/>
        <v>0</v>
      </c>
    </row>
    <row r="37" spans="2:6" x14ac:dyDescent="0.25">
      <c r="B37" s="2"/>
      <c r="D37" s="1">
        <f t="shared" si="1"/>
        <v>0</v>
      </c>
      <c r="F37" s="1">
        <f t="shared" si="2"/>
        <v>0</v>
      </c>
    </row>
    <row r="38" spans="2:6" x14ac:dyDescent="0.25">
      <c r="B38" s="2"/>
      <c r="D38" s="1">
        <f t="shared" si="1"/>
        <v>0</v>
      </c>
      <c r="F38" s="1">
        <f t="shared" si="2"/>
        <v>0</v>
      </c>
    </row>
    <row r="39" spans="2:6" x14ac:dyDescent="0.25">
      <c r="B39" s="2"/>
      <c r="D39" s="1">
        <f t="shared" si="1"/>
        <v>0</v>
      </c>
      <c r="F39" s="1">
        <f t="shared" si="2"/>
        <v>0</v>
      </c>
    </row>
    <row r="40" spans="2:6" x14ac:dyDescent="0.25">
      <c r="B40" s="3"/>
      <c r="D40" s="1">
        <f t="shared" si="1"/>
        <v>0</v>
      </c>
      <c r="F40" s="1">
        <f t="shared" si="2"/>
        <v>0</v>
      </c>
    </row>
    <row r="41" spans="2:6" x14ac:dyDescent="0.25">
      <c r="B41" s="2"/>
      <c r="D41" s="1">
        <f t="shared" si="1"/>
        <v>0</v>
      </c>
      <c r="F41" s="1">
        <f t="shared" si="2"/>
        <v>0</v>
      </c>
    </row>
    <row r="42" spans="2:6" x14ac:dyDescent="0.25">
      <c r="B42" s="2"/>
      <c r="D42" s="1">
        <f t="shared" si="1"/>
        <v>0</v>
      </c>
      <c r="F42" s="1">
        <f t="shared" si="2"/>
        <v>0</v>
      </c>
    </row>
    <row r="43" spans="2:6" x14ac:dyDescent="0.25">
      <c r="B43" s="2"/>
      <c r="D43" s="1">
        <f>C43-C42</f>
        <v>0</v>
      </c>
      <c r="F43" s="1">
        <f>E43-E42</f>
        <v>0</v>
      </c>
    </row>
    <row r="44" spans="2:6" x14ac:dyDescent="0.25">
      <c r="B44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Best 36</vt:lpstr>
      <vt:lpstr>Portsmouth</vt:lpstr>
      <vt:lpstr>Scores</vt:lpstr>
      <vt:lpstr>Chart</vt:lpstr>
      <vt:lpstr>Portsmouth!Print_Area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Tony Gask</cp:lastModifiedBy>
  <cp:lastPrinted>2014-09-24T08:18:29Z</cp:lastPrinted>
  <dcterms:created xsi:type="dcterms:W3CDTF">2011-10-19T07:15:40Z</dcterms:created>
  <dcterms:modified xsi:type="dcterms:W3CDTF">2023-01-15T22:44:29Z</dcterms:modified>
</cp:coreProperties>
</file>